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16"/>
  <workbookPr/>
  <xr:revisionPtr revIDLastSave="440" documentId="11_6C6E66B596D9BFE7F832E9CA621DF3DB7A3F9D6C" xr6:coauthVersionLast="47" xr6:coauthVersionMax="47" xr10:uidLastSave="{4F46EB7D-1D9B-46BB-9B44-5C0A1BB4B8F2}"/>
  <bookViews>
    <workbookView xWindow="240" yWindow="105" windowWidth="14805" windowHeight="801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21" i="1" l="1"/>
  <c r="T21" i="1"/>
  <c r="O21" i="1"/>
  <c r="K21" i="1"/>
  <c r="F21" i="1"/>
  <c r="B21" i="1"/>
</calcChain>
</file>

<file path=xl/sharedStrings.xml><?xml version="1.0" encoding="utf-8"?>
<sst xmlns="http://schemas.openxmlformats.org/spreadsheetml/2006/main" count="227" uniqueCount="82">
  <si>
    <t>Item</t>
  </si>
  <si>
    <t>Cost</t>
  </si>
  <si>
    <t>Date</t>
  </si>
  <si>
    <t>Column1</t>
  </si>
  <si>
    <t>Breakdown</t>
  </si>
  <si>
    <t>Exceptions</t>
  </si>
  <si>
    <t>Events</t>
  </si>
  <si>
    <t>Winter 2026</t>
  </si>
  <si>
    <t>30k/2k max. (20-40 Events total) Free admission to all*</t>
  </si>
  <si>
    <t>*1 Large event (Prom) $8000 max, $5 / person</t>
  </si>
  <si>
    <t>Winter 2027</t>
  </si>
  <si>
    <t>30k/2k max. (20-40 Events total)</t>
  </si>
  <si>
    <t>1 Large event (Prom) $8000 max</t>
  </si>
  <si>
    <t>Winter 2028</t>
  </si>
  <si>
    <t>Alumni Network Events</t>
  </si>
  <si>
    <t>Fall 2026</t>
  </si>
  <si>
    <t>Twice per Fall &amp; Winter Semesters, One Summer</t>
  </si>
  <si>
    <t>Fall 2027</t>
  </si>
  <si>
    <t>Fall 2028</t>
  </si>
  <si>
    <t>GAC Interest Free Loan Program</t>
  </si>
  <si>
    <t>30000 deposit into fund</t>
  </si>
  <si>
    <t>Non Recurring, 1st year (excluding surplus) Board Members Ineligible</t>
  </si>
  <si>
    <t>Community Grants</t>
  </si>
  <si>
    <t>Limit 1 Per Applicant/Group. Applicant cannot apply for artist Bursay. Board Members Ineligible</t>
  </si>
  <si>
    <t>Max $5000/grant</t>
  </si>
  <si>
    <t>Varia</t>
  </si>
  <si>
    <t>Budget Surplus</t>
  </si>
  <si>
    <t>Safe Sex supplies</t>
  </si>
  <si>
    <t xml:space="preserve">Condoms, Lube, Dental dams, </t>
  </si>
  <si>
    <t>More if refills required.</t>
  </si>
  <si>
    <t>Artist bursaries</t>
  </si>
  <si>
    <t>2000 / 5 bursaries</t>
  </si>
  <si>
    <t>Board Members Ineligible</t>
  </si>
  <si>
    <t>Gender Affirming supplies</t>
  </si>
  <si>
    <t>Gaffs, Binders, etc.</t>
  </si>
  <si>
    <t>Bank/Administrative fees</t>
  </si>
  <si>
    <t>Account costs, etransfer fees, website fees, etc.</t>
  </si>
  <si>
    <t>Provisional</t>
  </si>
  <si>
    <t>&gt;</t>
  </si>
  <si>
    <t>Fee Levy Opt Outs</t>
  </si>
  <si>
    <t>Fee Levy opt outs as needed</t>
  </si>
  <si>
    <t>Marketing Costs</t>
  </si>
  <si>
    <t>Posters, Banners, Canva account, etc.</t>
  </si>
  <si>
    <t>Board Honorarium</t>
  </si>
  <si>
    <t>Summer 2026</t>
  </si>
  <si>
    <t>2000 / [4-8 board members] (at year end)</t>
  </si>
  <si>
    <t>Summer 2027</t>
  </si>
  <si>
    <t>2000 / [4-8 board members]</t>
  </si>
  <si>
    <t>Summer 2028</t>
  </si>
  <si>
    <t>Insurance for events</t>
  </si>
  <si>
    <t>BFL Insurance</t>
  </si>
  <si>
    <t>Employee Salary</t>
  </si>
  <si>
    <t>Winter 2026?</t>
  </si>
  <si>
    <t>Senior Coordinator, Full Time Position. Paid out bi-weekly</t>
  </si>
  <si>
    <r>
      <rPr>
        <b/>
        <sz val="11"/>
        <color rgb="FF000000"/>
        <rFont val="Aptos Narrow"/>
        <scheme val="minor"/>
      </rPr>
      <t xml:space="preserve">Tentative </t>
    </r>
    <r>
      <rPr>
        <sz val="11"/>
        <color rgb="FF000000"/>
        <rFont val="Aptos Narrow"/>
        <scheme val="minor"/>
      </rPr>
      <t xml:space="preserve">for </t>
    </r>
    <r>
      <rPr>
        <b/>
        <sz val="11"/>
        <color rgb="FF000000"/>
        <rFont val="Aptos Narrow"/>
        <scheme val="minor"/>
      </rPr>
      <t xml:space="preserve">Returning </t>
    </r>
    <r>
      <rPr>
        <sz val="11"/>
        <color rgb="FF000000"/>
        <rFont val="Aptos Narrow"/>
        <scheme val="minor"/>
      </rPr>
      <t>Senior Coordinator (1 of 3 eligible people)</t>
    </r>
  </si>
  <si>
    <t>Winter 2027?</t>
  </si>
  <si>
    <r>
      <rPr>
        <b/>
        <sz val="11"/>
        <color rgb="FF000000"/>
        <rFont val="Aptos Narrow"/>
        <scheme val="minor"/>
      </rPr>
      <t xml:space="preserve">Tentative </t>
    </r>
    <r>
      <rPr>
        <sz val="11"/>
        <color rgb="FF000000"/>
        <rFont val="Aptos Narrow"/>
        <scheme val="minor"/>
      </rPr>
      <t xml:space="preserve">for </t>
    </r>
    <r>
      <rPr>
        <b/>
        <sz val="11"/>
        <color rgb="FF000000"/>
        <rFont val="Aptos Narrow"/>
        <scheme val="minor"/>
      </rPr>
      <t xml:space="preserve">Returning </t>
    </r>
    <r>
      <rPr>
        <sz val="11"/>
        <color rgb="FF000000"/>
        <rFont val="Aptos Narrow"/>
        <scheme val="minor"/>
      </rPr>
      <t>Senior Coordinator (1 of 3 people)</t>
    </r>
  </si>
  <si>
    <t>Winter 2028?</t>
  </si>
  <si>
    <t>Employee Expenses</t>
  </si>
  <si>
    <t>2026?</t>
  </si>
  <si>
    <t>Travel Costs (Parliament meetings, etc.)</t>
  </si>
  <si>
    <r>
      <rPr>
        <b/>
        <sz val="11"/>
        <color rgb="FF000000"/>
        <rFont val="Aptos Narrow"/>
        <scheme val="minor"/>
      </rPr>
      <t xml:space="preserve">Tentative + </t>
    </r>
    <r>
      <rPr>
        <b/>
        <i/>
        <sz val="11"/>
        <color rgb="FF000000"/>
        <rFont val="Aptos Narrow"/>
        <scheme val="minor"/>
      </rPr>
      <t>Provisional</t>
    </r>
  </si>
  <si>
    <t>2027?</t>
  </si>
  <si>
    <t>2028?</t>
  </si>
  <si>
    <t>Employee Insurance</t>
  </si>
  <si>
    <t>TBD</t>
  </si>
  <si>
    <t>Office Equipment</t>
  </si>
  <si>
    <t>Computer(s), vacuum, Printer Ink, Stickers, etc.</t>
  </si>
  <si>
    <t>Computer(s), vacuum, etc.</t>
  </si>
  <si>
    <t>Professional Services</t>
  </si>
  <si>
    <t>Accounting, lawyer fees, etc</t>
  </si>
  <si>
    <t>Total (Annual Maximum)</t>
  </si>
  <si>
    <t>Total Without Tentative Objects</t>
  </si>
  <si>
    <t>This is a full year of expenses/income. NOT PER SEMESTER. Surplus budget is deposited into Community Grants Program. Any losses detracted from Employee Salary</t>
  </si>
  <si>
    <t>This is a full year of expenses/income. NOT PER SEMESTER. Surplus budget is deposited into Community Grants Program. Any losses detracted from Employee Expenses</t>
  </si>
  <si>
    <r>
      <rPr>
        <b/>
        <sz val="11"/>
        <color rgb="FF000000"/>
        <rFont val="Aptos Narrow"/>
      </rPr>
      <t xml:space="preserve">Tentative </t>
    </r>
    <r>
      <rPr>
        <sz val="11"/>
        <color rgb="FF000000"/>
        <rFont val="Aptos Narrow"/>
      </rPr>
      <t xml:space="preserve">objects are </t>
    </r>
    <r>
      <rPr>
        <b/>
        <sz val="11"/>
        <color rgb="FF000000"/>
        <rFont val="Aptos Narrow"/>
      </rPr>
      <t>only as required</t>
    </r>
    <r>
      <rPr>
        <sz val="11"/>
        <color rgb="FF000000"/>
        <rFont val="Aptos Narrow"/>
      </rPr>
      <t xml:space="preserve"> and </t>
    </r>
    <r>
      <rPr>
        <b/>
        <sz val="11"/>
        <color rgb="FF000000"/>
        <rFont val="Aptos Narrow"/>
      </rPr>
      <t>NOT Guaranteed. They have pre-requisite conditions that need to be met for avilability, etc. If not met, budget is surplus until requirements are met.</t>
    </r>
  </si>
  <si>
    <r>
      <rPr>
        <i/>
        <sz val="11"/>
        <color rgb="FF000000"/>
        <rFont val="Aptos Narrow"/>
        <scheme val="minor"/>
      </rPr>
      <t xml:space="preserve">Provisional </t>
    </r>
    <r>
      <rPr>
        <sz val="11"/>
        <color rgb="FF000000"/>
        <rFont val="Aptos Narrow"/>
        <scheme val="minor"/>
      </rPr>
      <t xml:space="preserve">objects are required and budgeted for said amount but may cost more </t>
    </r>
    <r>
      <rPr>
        <b/>
        <sz val="11"/>
        <color rgb="FF000000"/>
        <rFont val="Aptos Narrow"/>
        <scheme val="minor"/>
      </rPr>
      <t>or less</t>
    </r>
    <r>
      <rPr>
        <sz val="11"/>
        <color rgb="FF000000"/>
        <rFont val="Aptos Narrow"/>
        <scheme val="minor"/>
      </rPr>
      <t xml:space="preserve"> than the budgeted amount.</t>
    </r>
  </si>
  <si>
    <t>Community Grants are likely to be implemented in the Fall Semester of 2026, depends on enrollment</t>
  </si>
  <si>
    <t>Charity status will be obtained through the basis of 1st year of operations. Community Grants will proceed attained charity status.</t>
  </si>
  <si>
    <t>Charity status will be obtained through the basis of 1st year of operations. Community Grants will likely proceed attained charity status.</t>
  </si>
  <si>
    <t>Next years scroll right</t>
  </si>
  <si>
    <t>&gt;&gt;&gt;&gt;&gt;&gt;&gt;&gt;&gt;&gt;&gt;&gt;&gt;&gt;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</si>
</sst>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[$$-409]* #,##0.00_);_([$$-409]* \(#,##0.00\);_([$$-409]* &quot;-&quot;??_);_(@_)"/>
  </numFmts>
  <fonts count="12">
    <font>
      <sz val="11"/>
      <color theme="1"/>
      <name val="Aptos Narrow"/>
      <family val="2"/>
      <scheme val="minor"/>
    </font>
    <font>
      <sz val="11"/>
      <color rgb="FF000000"/>
      <name val="Aptos Narrow"/>
      <scheme val="minor"/>
    </font>
    <font>
      <b/>
      <sz val="11"/>
      <color rgb="FF000000"/>
      <name val="Aptos Narrow"/>
      <scheme val="minor"/>
    </font>
    <font>
      <b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b/>
      <i/>
      <sz val="11"/>
      <color rgb="FF000000"/>
      <name val="Aptos Narrow"/>
      <scheme val="minor"/>
    </font>
    <font>
      <b/>
      <sz val="18"/>
      <color theme="1"/>
      <name val="Aptos Narrow"/>
      <family val="2"/>
      <scheme val="minor"/>
    </font>
    <font>
      <sz val="11"/>
      <color rgb="FF000000"/>
      <name val="Aptos Narrow"/>
    </font>
    <font>
      <b/>
      <sz val="11"/>
      <color rgb="FF000000"/>
      <name val="Aptos Narrow"/>
    </font>
    <font>
      <i/>
      <sz val="11"/>
      <color rgb="FF000000"/>
      <name val="Aptos Narrow"/>
      <scheme val="minor"/>
    </font>
    <font>
      <sz val="11"/>
      <color rgb="FF000000"/>
      <name val="Aptos Narrow"/>
      <charset val="1"/>
    </font>
    <font>
      <b/>
      <sz val="11"/>
      <color rgb="FF242424"/>
      <name val="Aptos Narrow"/>
      <charset val="1"/>
    </font>
  </fonts>
  <fills count="5">
    <fill>
      <patternFill patternType="none"/>
    </fill>
    <fill>
      <patternFill patternType="gray125"/>
    </fill>
    <fill>
      <patternFill patternType="solid">
        <fgColor theme="3" tint="0.49998474074526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right"/>
    </xf>
    <xf numFmtId="164" fontId="0" fillId="0" borderId="0" xfId="0" applyNumberFormat="1"/>
    <xf numFmtId="164" fontId="0" fillId="2" borderId="0" xfId="0" applyNumberFormat="1" applyFill="1" applyAlignment="1">
      <alignment horizontal="right"/>
    </xf>
    <xf numFmtId="164" fontId="0" fillId="0" borderId="0" xfId="0" applyNumberFormat="1" applyAlignment="1">
      <alignment horizontal="right"/>
    </xf>
    <xf numFmtId="0" fontId="1" fillId="0" borderId="0" xfId="0" applyFont="1"/>
    <xf numFmtId="0" fontId="3" fillId="0" borderId="0" xfId="0" applyFont="1"/>
    <xf numFmtId="164" fontId="3" fillId="0" borderId="0" xfId="0" applyNumberFormat="1" applyFont="1"/>
    <xf numFmtId="0" fontId="4" fillId="0" borderId="0" xfId="0" applyFont="1"/>
    <xf numFmtId="0" fontId="2" fillId="0" borderId="0" xfId="0" applyFont="1"/>
    <xf numFmtId="0" fontId="6" fillId="0" borderId="0" xfId="0" applyFont="1"/>
    <xf numFmtId="0" fontId="7" fillId="0" borderId="0" xfId="0" applyFont="1"/>
    <xf numFmtId="164" fontId="0" fillId="3" borderId="0" xfId="0" applyNumberFormat="1" applyFill="1" applyAlignment="1">
      <alignment horizontal="right"/>
    </xf>
    <xf numFmtId="164" fontId="0" fillId="4" borderId="0" xfId="0" applyNumberFormat="1" applyFill="1" applyAlignment="1">
      <alignment horizontal="right"/>
    </xf>
    <xf numFmtId="0" fontId="10" fillId="0" borderId="0" xfId="0" applyFont="1"/>
    <xf numFmtId="0" fontId="11" fillId="0" borderId="0" xfId="0" applyFont="1"/>
  </cellXfs>
  <cellStyles count="1">
    <cellStyle name="Normal" xfId="0" builtinId="0"/>
  </cellStyles>
  <dxfs count="8">
    <dxf>
      <alignment horizontal="right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numFmt numFmtId="164" formatCode="_([$$-409]* #,##0.00_);_([$$-409]* \(#,##0.00\);_([$$-409]* &quot;-&quot;??_);_(@_)"/>
    </dxf>
    <dxf>
      <alignment horizontal="right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numFmt numFmtId="164" formatCode="_([$$-409]* #,##0.00_);_([$$-409]* \(#,##0.00\);_([$$-409]* &quot;-&quot;??_);_(@_)"/>
    </dxf>
    <dxf>
      <alignment horizontal="right" vertical="bottom" textRotation="0" wrapText="0" indent="0" justifyLastLine="0" shrinkToFit="0" readingOrder="0"/>
    </dxf>
    <dxf>
      <numFmt numFmtId="164" formatCode="_([$$-409]* #,##0.00_);_([$$-409]* \(#,##0.00\);_([$$-409]* &quot;-&quot;??_);_(@_)"/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EBFF7A3-3EBE-4C59-B62B-F554FD3F76B9}" name="Table1" displayName="Table1" ref="A1:F18" totalsRowShown="0">
  <autoFilter ref="A1:F18" xr:uid="{2EBFF7A3-3EBE-4C59-B62B-F554FD3F76B9}"/>
  <tableColumns count="6">
    <tableColumn id="1" xr3:uid="{E6A432C4-E230-4DA6-8C36-E3B90FA7611F}" name="Item"/>
    <tableColumn id="2" xr3:uid="{5618AB6B-FAD6-4D6F-9C9C-91BF268FF0D9}" name="Cost" dataDxfId="7"/>
    <tableColumn id="3" xr3:uid="{DF6C5F6E-CA22-46F2-8B58-5983916E5302}" name="Date"/>
    <tableColumn id="7" xr3:uid="{0B170B4B-F824-411F-A6D4-5D38171D7062}" name="Column1" dataDxfId="6"/>
    <tableColumn id="4" xr3:uid="{351AE51F-CC7C-4AB9-8450-AA4560186697}" name="Breakdown"/>
    <tableColumn id="5" xr3:uid="{EE808175-4920-4FF8-AC96-B4F3B011F977}" name="Exceptions"/>
  </tableColumns>
  <tableStyleInfo name="TableStyleMedium5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11F0CD5-3F45-4200-9D53-89D498A0E7F0}" name="Table13" displayName="Table13" ref="J1:O18" totalsRowShown="0">
  <autoFilter ref="J1:O18" xr:uid="{911F0CD5-3F45-4200-9D53-89D498A0E7F0}"/>
  <tableColumns count="6">
    <tableColumn id="1" xr3:uid="{4D414E46-CA1B-4467-A6CC-E222B70FCAE2}" name="Item"/>
    <tableColumn id="2" xr3:uid="{90AA6B9A-0618-49CA-8DEA-FAD4D37E7F63}" name="Cost" dataDxfId="5"/>
    <tableColumn id="3" xr3:uid="{19193C00-0E91-4CC8-AF6E-30FDE31A1D3C}" name="Date" dataDxfId="4"/>
    <tableColumn id="7" xr3:uid="{A001C097-63BB-4462-A4C7-328CB375E6C2}" name="Column1" dataDxfId="3"/>
    <tableColumn id="4" xr3:uid="{AB6536E3-82DD-47E0-9C99-96E034F281CA}" name="Breakdown"/>
    <tableColumn id="5" xr3:uid="{9A16505C-0548-4CB4-8A0D-8C4B728AE469}" name="Exceptions"/>
  </tableColumns>
  <tableStyleInfo name="TableStyleMedium4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644E6909-9A0F-4094-8B4D-2CF6F6426DB5}" name="Table14" displayName="Table14" ref="S1:X18" totalsRowShown="0">
  <autoFilter ref="S1:X18" xr:uid="{644E6909-9A0F-4094-8B4D-2CF6F6426DB5}"/>
  <tableColumns count="6">
    <tableColumn id="1" xr3:uid="{9EF46AD8-C0E0-43E9-A507-CC1B62C103C7}" name="Item"/>
    <tableColumn id="2" xr3:uid="{88738606-A64B-400C-A515-927139F16086}" name="Cost" dataDxfId="2"/>
    <tableColumn id="3" xr3:uid="{7A9A1A7F-7736-49FD-A9C7-AD379140B0B2}" name="Date" dataDxfId="1"/>
    <tableColumn id="7" xr3:uid="{ED53F2C9-49D4-43C0-82C3-D4BCB2FF6CFD}" name="Column1" dataDxfId="0"/>
    <tableColumn id="4" xr3:uid="{2CB488E3-95F6-4E61-A3C7-DBD51B3EF30D}" name="Breakdown"/>
    <tableColumn id="5" xr3:uid="{4DF43E8E-36A8-4702-9528-14C4B986B4DA}" name="Exceptions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1"/>
  <sheetViews>
    <sheetView tabSelected="1" topLeftCell="K1" workbookViewId="0">
      <selection activeCell="K23" sqref="K23"/>
    </sheetView>
  </sheetViews>
  <sheetFormatPr defaultRowHeight="15"/>
  <cols>
    <col min="1" max="1" width="28.140625" customWidth="1"/>
    <col min="2" max="2" width="23.85546875" customWidth="1"/>
    <col min="3" max="3" width="27" customWidth="1"/>
    <col min="4" max="4" width="4.140625" customWidth="1"/>
    <col min="5" max="5" width="49" customWidth="1"/>
    <col min="6" max="6" width="78.85546875" customWidth="1"/>
    <col min="10" max="10" width="23.5703125" bestFit="1" customWidth="1"/>
    <col min="11" max="11" width="14.140625" customWidth="1"/>
    <col min="12" max="12" width="15.140625" bestFit="1" customWidth="1"/>
    <col min="13" max="13" width="5" customWidth="1"/>
    <col min="14" max="14" width="48.42578125" customWidth="1"/>
    <col min="15" max="15" width="79.5703125" customWidth="1"/>
    <col min="19" max="19" width="23.5703125" bestFit="1" customWidth="1"/>
    <col min="20" max="20" width="17" customWidth="1"/>
    <col min="21" max="21" width="15.140625" bestFit="1" customWidth="1"/>
    <col min="22" max="22" width="11.5703125" bestFit="1" customWidth="1"/>
    <col min="23" max="23" width="48.5703125" customWidth="1"/>
    <col min="24" max="24" width="78.85546875" customWidth="1"/>
  </cols>
  <sheetData>
    <row r="1" spans="1:2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J1" t="s">
        <v>0</v>
      </c>
      <c r="K1" t="s">
        <v>1</v>
      </c>
      <c r="L1" t="s">
        <v>2</v>
      </c>
      <c r="M1" t="s">
        <v>3</v>
      </c>
      <c r="N1" t="s">
        <v>4</v>
      </c>
      <c r="O1" t="s">
        <v>5</v>
      </c>
      <c r="S1" t="s">
        <v>0</v>
      </c>
      <c r="T1" t="s">
        <v>1</v>
      </c>
      <c r="U1" t="s">
        <v>2</v>
      </c>
      <c r="V1" t="s">
        <v>3</v>
      </c>
      <c r="W1" t="s">
        <v>4</v>
      </c>
      <c r="X1" t="s">
        <v>5</v>
      </c>
    </row>
    <row r="2" spans="1:24">
      <c r="A2" t="s">
        <v>6</v>
      </c>
      <c r="B2" s="2">
        <v>30000</v>
      </c>
      <c r="C2" s="1" t="s">
        <v>7</v>
      </c>
      <c r="E2" t="s">
        <v>8</v>
      </c>
      <c r="F2" t="s">
        <v>9</v>
      </c>
      <c r="J2" t="s">
        <v>6</v>
      </c>
      <c r="K2" s="2">
        <v>30000</v>
      </c>
      <c r="L2" s="1" t="s">
        <v>10</v>
      </c>
      <c r="N2" t="s">
        <v>11</v>
      </c>
      <c r="O2" t="s">
        <v>12</v>
      </c>
      <c r="S2" t="s">
        <v>6</v>
      </c>
      <c r="T2" s="2">
        <v>30000</v>
      </c>
      <c r="U2" s="1" t="s">
        <v>13</v>
      </c>
      <c r="W2" t="s">
        <v>11</v>
      </c>
      <c r="X2" t="s">
        <v>12</v>
      </c>
    </row>
    <row r="3" spans="1:24">
      <c r="A3" t="s">
        <v>14</v>
      </c>
      <c r="B3" s="2">
        <v>4000</v>
      </c>
      <c r="C3" s="1" t="s">
        <v>15</v>
      </c>
      <c r="D3" s="1"/>
      <c r="E3" t="s">
        <v>16</v>
      </c>
      <c r="J3" t="s">
        <v>14</v>
      </c>
      <c r="K3" s="2">
        <v>4000</v>
      </c>
      <c r="L3" s="1" t="s">
        <v>17</v>
      </c>
      <c r="M3" s="1"/>
      <c r="N3" t="s">
        <v>16</v>
      </c>
      <c r="S3" t="s">
        <v>14</v>
      </c>
      <c r="T3" s="2">
        <v>4000</v>
      </c>
      <c r="U3" s="1" t="s">
        <v>18</v>
      </c>
      <c r="V3" s="1"/>
      <c r="W3" t="s">
        <v>16</v>
      </c>
    </row>
    <row r="4" spans="1:24">
      <c r="A4" t="s">
        <v>19</v>
      </c>
      <c r="B4" s="2">
        <v>30000</v>
      </c>
      <c r="C4" s="1" t="s">
        <v>7</v>
      </c>
      <c r="E4" t="s">
        <v>20</v>
      </c>
      <c r="F4" t="s">
        <v>21</v>
      </c>
      <c r="J4" t="s">
        <v>22</v>
      </c>
      <c r="K4" s="2">
        <v>30000</v>
      </c>
      <c r="L4" s="1" t="s">
        <v>10</v>
      </c>
      <c r="N4" t="s">
        <v>20</v>
      </c>
      <c r="O4" t="s">
        <v>23</v>
      </c>
      <c r="S4" t="s">
        <v>22</v>
      </c>
      <c r="T4" s="2">
        <v>30000</v>
      </c>
      <c r="U4" s="1" t="s">
        <v>13</v>
      </c>
      <c r="W4" t="s">
        <v>24</v>
      </c>
      <c r="X4" t="s">
        <v>23</v>
      </c>
    </row>
    <row r="5" spans="1:24">
      <c r="A5" t="s">
        <v>22</v>
      </c>
      <c r="B5" s="3" t="s">
        <v>25</v>
      </c>
      <c r="C5" s="1" t="s">
        <v>15</v>
      </c>
      <c r="D5" s="1"/>
      <c r="E5" t="s">
        <v>26</v>
      </c>
      <c r="F5" t="s">
        <v>23</v>
      </c>
      <c r="J5" t="s">
        <v>19</v>
      </c>
      <c r="K5" s="12" t="s">
        <v>25</v>
      </c>
      <c r="L5" s="1" t="s">
        <v>17</v>
      </c>
      <c r="M5" s="1"/>
      <c r="N5" t="s">
        <v>26</v>
      </c>
      <c r="O5" t="s">
        <v>26</v>
      </c>
      <c r="S5" t="s">
        <v>19</v>
      </c>
      <c r="T5" s="13" t="s">
        <v>25</v>
      </c>
      <c r="U5" s="1" t="s">
        <v>18</v>
      </c>
      <c r="V5" s="1"/>
      <c r="W5" t="s">
        <v>26</v>
      </c>
      <c r="X5" t="s">
        <v>26</v>
      </c>
    </row>
    <row r="6" spans="1:24">
      <c r="A6" t="s">
        <v>27</v>
      </c>
      <c r="B6" s="2">
        <v>300</v>
      </c>
      <c r="C6">
        <v>2025</v>
      </c>
      <c r="E6" t="s">
        <v>28</v>
      </c>
      <c r="F6" t="s">
        <v>29</v>
      </c>
      <c r="J6" t="s">
        <v>27</v>
      </c>
      <c r="K6" s="2">
        <v>300</v>
      </c>
      <c r="L6">
        <v>2026</v>
      </c>
      <c r="N6" t="s">
        <v>28</v>
      </c>
      <c r="O6" t="s">
        <v>29</v>
      </c>
      <c r="S6" t="s">
        <v>27</v>
      </c>
      <c r="T6" s="2">
        <v>300</v>
      </c>
      <c r="U6">
        <v>2027</v>
      </c>
      <c r="W6" t="s">
        <v>28</v>
      </c>
      <c r="X6" t="s">
        <v>29</v>
      </c>
    </row>
    <row r="7" spans="1:24">
      <c r="A7" t="s">
        <v>30</v>
      </c>
      <c r="B7" s="2">
        <v>10000</v>
      </c>
      <c r="C7" s="1" t="s">
        <v>15</v>
      </c>
      <c r="E7" t="s">
        <v>31</v>
      </c>
      <c r="F7" t="s">
        <v>32</v>
      </c>
      <c r="J7" t="s">
        <v>30</v>
      </c>
      <c r="K7" s="2">
        <v>10000</v>
      </c>
      <c r="L7" s="1" t="s">
        <v>17</v>
      </c>
      <c r="N7" t="s">
        <v>31</v>
      </c>
      <c r="O7" s="14" t="s">
        <v>32</v>
      </c>
      <c r="S7" t="s">
        <v>30</v>
      </c>
      <c r="T7" s="2">
        <v>10000</v>
      </c>
      <c r="U7" s="1" t="s">
        <v>18</v>
      </c>
      <c r="W7" t="s">
        <v>31</v>
      </c>
      <c r="X7" s="14" t="s">
        <v>32</v>
      </c>
    </row>
    <row r="8" spans="1:24">
      <c r="A8" t="s">
        <v>33</v>
      </c>
      <c r="B8" s="2">
        <v>3000</v>
      </c>
      <c r="C8" s="1" t="s">
        <v>7</v>
      </c>
      <c r="E8" t="s">
        <v>34</v>
      </c>
      <c r="J8" t="s">
        <v>33</v>
      </c>
      <c r="K8" s="2">
        <v>3000</v>
      </c>
      <c r="L8" s="1" t="s">
        <v>10</v>
      </c>
      <c r="N8" t="s">
        <v>34</v>
      </c>
      <c r="S8" t="s">
        <v>33</v>
      </c>
      <c r="T8" s="2">
        <v>3000</v>
      </c>
      <c r="U8" s="1" t="s">
        <v>13</v>
      </c>
      <c r="W8" t="s">
        <v>34</v>
      </c>
    </row>
    <row r="9" spans="1:24" ht="24">
      <c r="A9" t="s">
        <v>35</v>
      </c>
      <c r="B9" s="2">
        <v>800</v>
      </c>
      <c r="C9" s="1">
        <v>2025</v>
      </c>
      <c r="E9" t="s">
        <v>36</v>
      </c>
      <c r="F9" s="8" t="s">
        <v>37</v>
      </c>
      <c r="H9" s="10">
        <v>2026</v>
      </c>
      <c r="I9" t="s">
        <v>38</v>
      </c>
      <c r="J9" t="s">
        <v>35</v>
      </c>
      <c r="K9" s="2">
        <v>800</v>
      </c>
      <c r="L9" s="1">
        <v>2027</v>
      </c>
      <c r="N9" t="s">
        <v>36</v>
      </c>
      <c r="O9" s="8" t="s">
        <v>37</v>
      </c>
      <c r="Q9" s="10">
        <v>2027</v>
      </c>
      <c r="R9" t="s">
        <v>38</v>
      </c>
      <c r="S9" t="s">
        <v>35</v>
      </c>
      <c r="T9" s="2">
        <v>800</v>
      </c>
      <c r="U9" s="1">
        <v>2027</v>
      </c>
      <c r="W9" t="s">
        <v>36</v>
      </c>
      <c r="X9" s="8" t="s">
        <v>37</v>
      </c>
    </row>
    <row r="10" spans="1:24">
      <c r="A10" t="s">
        <v>39</v>
      </c>
      <c r="B10" s="2">
        <v>15000</v>
      </c>
      <c r="C10" s="1">
        <v>2026</v>
      </c>
      <c r="D10" s="1"/>
      <c r="E10" t="s">
        <v>40</v>
      </c>
      <c r="F10" s="8" t="s">
        <v>37</v>
      </c>
      <c r="J10" t="s">
        <v>39</v>
      </c>
      <c r="K10" s="2">
        <v>15000</v>
      </c>
      <c r="L10" s="1">
        <v>2027</v>
      </c>
      <c r="M10" s="1"/>
      <c r="N10" t="s">
        <v>40</v>
      </c>
      <c r="O10" s="8" t="s">
        <v>37</v>
      </c>
      <c r="S10" t="s">
        <v>39</v>
      </c>
      <c r="T10" s="2">
        <v>15000</v>
      </c>
      <c r="U10" s="1">
        <v>2028</v>
      </c>
      <c r="V10" s="1"/>
      <c r="W10" t="s">
        <v>40</v>
      </c>
      <c r="X10" s="8" t="s">
        <v>37</v>
      </c>
    </row>
    <row r="11" spans="1:24">
      <c r="A11" t="s">
        <v>41</v>
      </c>
      <c r="B11" s="2">
        <v>800</v>
      </c>
      <c r="C11" s="1">
        <v>2026</v>
      </c>
      <c r="E11" t="s">
        <v>42</v>
      </c>
      <c r="F11" s="8" t="s">
        <v>37</v>
      </c>
      <c r="J11" t="s">
        <v>41</v>
      </c>
      <c r="K11" s="2">
        <v>800</v>
      </c>
      <c r="L11" s="1">
        <v>2027</v>
      </c>
      <c r="N11" t="s">
        <v>42</v>
      </c>
      <c r="O11" s="8" t="s">
        <v>37</v>
      </c>
      <c r="S11" t="s">
        <v>41</v>
      </c>
      <c r="T11" s="2">
        <v>800</v>
      </c>
      <c r="U11" s="1">
        <v>2028</v>
      </c>
      <c r="W11" t="s">
        <v>42</v>
      </c>
      <c r="X11" s="8" t="s">
        <v>37</v>
      </c>
    </row>
    <row r="12" spans="1:24">
      <c r="A12" t="s">
        <v>43</v>
      </c>
      <c r="B12" s="4">
        <v>16000</v>
      </c>
      <c r="C12" s="1" t="s">
        <v>44</v>
      </c>
      <c r="E12" t="s">
        <v>45</v>
      </c>
      <c r="F12" s="8" t="s">
        <v>37</v>
      </c>
      <c r="J12" t="s">
        <v>43</v>
      </c>
      <c r="K12" s="4">
        <v>16000</v>
      </c>
      <c r="L12" s="1" t="s">
        <v>46</v>
      </c>
      <c r="N12" t="s">
        <v>47</v>
      </c>
      <c r="O12" s="8" t="s">
        <v>37</v>
      </c>
      <c r="S12" t="s">
        <v>43</v>
      </c>
      <c r="T12" s="4">
        <v>16000</v>
      </c>
      <c r="U12" s="1" t="s">
        <v>48</v>
      </c>
      <c r="W12" t="s">
        <v>47</v>
      </c>
      <c r="X12" s="8" t="s">
        <v>37</v>
      </c>
    </row>
    <row r="13" spans="1:24">
      <c r="A13" t="s">
        <v>49</v>
      </c>
      <c r="B13" s="2">
        <v>800</v>
      </c>
      <c r="C13" s="1">
        <v>2025</v>
      </c>
      <c r="E13" t="s">
        <v>50</v>
      </c>
      <c r="F13" s="8" t="s">
        <v>37</v>
      </c>
      <c r="J13" t="s">
        <v>49</v>
      </c>
      <c r="K13" s="2">
        <v>800</v>
      </c>
      <c r="L13" s="1">
        <v>2026</v>
      </c>
      <c r="N13" t="s">
        <v>50</v>
      </c>
      <c r="O13" s="8" t="s">
        <v>37</v>
      </c>
      <c r="S13" t="s">
        <v>49</v>
      </c>
      <c r="T13" s="2">
        <v>800</v>
      </c>
      <c r="U13" s="1">
        <v>2027</v>
      </c>
      <c r="W13" t="s">
        <v>50</v>
      </c>
      <c r="X13" s="8" t="s">
        <v>37</v>
      </c>
    </row>
    <row r="14" spans="1:24">
      <c r="A14" t="s">
        <v>51</v>
      </c>
      <c r="B14" s="2">
        <v>47000</v>
      </c>
      <c r="C14" s="1" t="s">
        <v>52</v>
      </c>
      <c r="D14" s="1"/>
      <c r="E14" t="s">
        <v>53</v>
      </c>
      <c r="F14" s="5" t="s">
        <v>54</v>
      </c>
      <c r="J14" t="s">
        <v>51</v>
      </c>
      <c r="K14" s="2">
        <v>47000</v>
      </c>
      <c r="L14" s="1" t="s">
        <v>55</v>
      </c>
      <c r="M14" s="1"/>
      <c r="N14" t="s">
        <v>53</v>
      </c>
      <c r="O14" s="5" t="s">
        <v>56</v>
      </c>
      <c r="S14" t="s">
        <v>51</v>
      </c>
      <c r="T14" s="2">
        <v>47000</v>
      </c>
      <c r="U14" s="1" t="s">
        <v>57</v>
      </c>
      <c r="V14" s="1"/>
      <c r="W14" t="s">
        <v>53</v>
      </c>
      <c r="X14" s="5" t="s">
        <v>56</v>
      </c>
    </row>
    <row r="15" spans="1:24">
      <c r="A15" t="s">
        <v>58</v>
      </c>
      <c r="B15" s="2">
        <v>1800</v>
      </c>
      <c r="C15" s="1" t="s">
        <v>59</v>
      </c>
      <c r="D15" s="1"/>
      <c r="E15" t="s">
        <v>60</v>
      </c>
      <c r="F15" s="9" t="s">
        <v>61</v>
      </c>
      <c r="J15" t="s">
        <v>58</v>
      </c>
      <c r="K15" s="2">
        <v>1800</v>
      </c>
      <c r="L15" s="1" t="s">
        <v>62</v>
      </c>
      <c r="M15" s="1"/>
      <c r="N15" t="s">
        <v>60</v>
      </c>
      <c r="O15" s="9" t="s">
        <v>61</v>
      </c>
      <c r="S15" t="s">
        <v>58</v>
      </c>
      <c r="T15" s="2">
        <v>1800</v>
      </c>
      <c r="U15" s="1" t="s">
        <v>63</v>
      </c>
      <c r="V15" s="1"/>
      <c r="W15" t="s">
        <v>60</v>
      </c>
      <c r="X15" s="9" t="s">
        <v>61</v>
      </c>
    </row>
    <row r="16" spans="1:24">
      <c r="A16" t="s">
        <v>64</v>
      </c>
      <c r="B16" s="2">
        <v>2400</v>
      </c>
      <c r="C16" s="1" t="s">
        <v>52</v>
      </c>
      <c r="D16" s="1"/>
      <c r="E16" t="s">
        <v>65</v>
      </c>
      <c r="F16" s="9" t="s">
        <v>61</v>
      </c>
      <c r="J16" t="s">
        <v>64</v>
      </c>
      <c r="K16" s="2">
        <v>2400</v>
      </c>
      <c r="L16" s="1" t="s">
        <v>55</v>
      </c>
      <c r="M16" s="1"/>
      <c r="N16" t="s">
        <v>65</v>
      </c>
      <c r="O16" s="9" t="s">
        <v>61</v>
      </c>
      <c r="S16" t="s">
        <v>64</v>
      </c>
      <c r="T16" s="2">
        <v>2400</v>
      </c>
      <c r="U16" s="1" t="s">
        <v>57</v>
      </c>
      <c r="V16" s="1"/>
      <c r="W16" t="s">
        <v>65</v>
      </c>
      <c r="X16" s="9" t="s">
        <v>61</v>
      </c>
    </row>
    <row r="17" spans="1:24">
      <c r="A17" t="s">
        <v>66</v>
      </c>
      <c r="B17" s="2">
        <v>3000</v>
      </c>
      <c r="C17" s="1" t="s">
        <v>59</v>
      </c>
      <c r="D17" s="1"/>
      <c r="E17" t="s">
        <v>67</v>
      </c>
      <c r="F17" s="9" t="s">
        <v>61</v>
      </c>
      <c r="J17" t="s">
        <v>66</v>
      </c>
      <c r="K17" s="2">
        <v>3000</v>
      </c>
      <c r="L17" s="1" t="s">
        <v>62</v>
      </c>
      <c r="M17" s="1"/>
      <c r="N17" t="s">
        <v>68</v>
      </c>
      <c r="O17" s="9" t="s">
        <v>61</v>
      </c>
      <c r="S17" t="s">
        <v>66</v>
      </c>
      <c r="T17" s="2">
        <v>3000</v>
      </c>
      <c r="U17" s="1" t="s">
        <v>63</v>
      </c>
      <c r="V17" s="1"/>
      <c r="W17" t="s">
        <v>68</v>
      </c>
      <c r="X17" s="9" t="s">
        <v>61</v>
      </c>
    </row>
    <row r="18" spans="1:24">
      <c r="A18" t="s">
        <v>69</v>
      </c>
      <c r="B18" s="2">
        <v>8000</v>
      </c>
      <c r="C18" s="1" t="s">
        <v>59</v>
      </c>
      <c r="D18" s="1"/>
      <c r="E18" t="s">
        <v>70</v>
      </c>
      <c r="F18" s="9" t="s">
        <v>61</v>
      </c>
      <c r="J18" t="s">
        <v>69</v>
      </c>
      <c r="K18" s="2">
        <v>8000</v>
      </c>
      <c r="L18" s="1" t="s">
        <v>62</v>
      </c>
      <c r="M18" s="1"/>
      <c r="N18" t="s">
        <v>70</v>
      </c>
      <c r="O18" s="9" t="s">
        <v>61</v>
      </c>
      <c r="S18" t="s">
        <v>69</v>
      </c>
      <c r="T18" s="2">
        <v>8000</v>
      </c>
      <c r="U18" s="1" t="s">
        <v>63</v>
      </c>
      <c r="V18" s="1"/>
      <c r="W18" t="s">
        <v>70</v>
      </c>
      <c r="X18" s="9" t="s">
        <v>61</v>
      </c>
    </row>
    <row r="20" spans="1:24">
      <c r="B20" s="6" t="s">
        <v>71</v>
      </c>
      <c r="F20" s="6" t="s">
        <v>72</v>
      </c>
      <c r="K20" s="6" t="s">
        <v>71</v>
      </c>
      <c r="O20" s="6" t="s">
        <v>72</v>
      </c>
      <c r="T20" s="6" t="s">
        <v>71</v>
      </c>
      <c r="X20" s="6" t="s">
        <v>72</v>
      </c>
    </row>
    <row r="21" spans="1:24">
      <c r="B21" s="7">
        <f>SUM(Table1[Cost])</f>
        <v>172900</v>
      </c>
      <c r="F21" s="7">
        <f>SUM(B2:B13)</f>
        <v>110700</v>
      </c>
      <c r="K21" s="7">
        <f>SUM(Table13[Cost])</f>
        <v>172900</v>
      </c>
      <c r="O21" s="7">
        <f>SUM(K2:K13)</f>
        <v>110700</v>
      </c>
      <c r="T21" s="7">
        <f>SUM(Table14[Cost])</f>
        <v>172900</v>
      </c>
      <c r="X21" s="7">
        <f>SUM(T2:T13)</f>
        <v>110700</v>
      </c>
    </row>
    <row r="23" spans="1:24">
      <c r="B23" s="6" t="s">
        <v>73</v>
      </c>
      <c r="K23" s="15" t="s">
        <v>74</v>
      </c>
      <c r="T23" s="15" t="s">
        <v>74</v>
      </c>
    </row>
    <row r="24" spans="1:24">
      <c r="B24" s="6"/>
      <c r="K24" s="6"/>
      <c r="T24" s="6"/>
    </row>
    <row r="25" spans="1:24">
      <c r="B25" s="11" t="s">
        <v>75</v>
      </c>
      <c r="K25" s="11" t="s">
        <v>75</v>
      </c>
      <c r="T25" s="11" t="s">
        <v>75</v>
      </c>
    </row>
    <row r="26" spans="1:24">
      <c r="B26" s="5" t="s">
        <v>76</v>
      </c>
      <c r="K26" s="5" t="s">
        <v>76</v>
      </c>
      <c r="T26" s="5" t="s">
        <v>76</v>
      </c>
    </row>
    <row r="27" spans="1:24">
      <c r="B27" s="6" t="s">
        <v>77</v>
      </c>
    </row>
    <row r="28" spans="1:24">
      <c r="K28" t="s">
        <v>78</v>
      </c>
      <c r="T28" t="s">
        <v>78</v>
      </c>
    </row>
    <row r="29" spans="1:24">
      <c r="B29" t="s">
        <v>79</v>
      </c>
    </row>
    <row r="31" spans="1:24" ht="24">
      <c r="A31" t="s">
        <v>80</v>
      </c>
      <c r="B31" s="10">
        <v>2026</v>
      </c>
      <c r="C31" t="s">
        <v>81</v>
      </c>
    </row>
  </sheetData>
  <pageMargins left="0.7" right="0.7" top="0.75" bottom="0.75" header="0.3" footer="0.3"/>
  <tableParts count="3">
    <tablePart r:id="rId1"/>
    <tablePart r:id="rId2"/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D1F7A115BAB4342946EC60E85D345FE" ma:contentTypeVersion="14" ma:contentTypeDescription="Create a new document." ma:contentTypeScope="" ma:versionID="9bb1dcf36bdf46b958876b22c0d70b5f">
  <xsd:schema xmlns:xsd="http://www.w3.org/2001/XMLSchema" xmlns:xs="http://www.w3.org/2001/XMLSchema" xmlns:p="http://schemas.microsoft.com/office/2006/metadata/properties" xmlns:ns2="5aa5f975-9d28-4ad8-a579-3108c1c185d3" xmlns:ns3="9d28a94a-93f6-4828-a31e-7c760fcb2af3" targetNamespace="http://schemas.microsoft.com/office/2006/metadata/properties" ma:root="true" ma:fieldsID="311bd0c34b5a409973ee76c02cb8761e" ns2:_="" ns3:_="">
    <xsd:import namespace="5aa5f975-9d28-4ad8-a579-3108c1c185d3"/>
    <xsd:import namespace="9d28a94a-93f6-4828-a31e-7c760fcb2af3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OCR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aa5f975-9d28-4ad8-a579-3108c1c185d3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Image Tags" ma:readOnly="false" ma:fieldId="{5cf76f15-5ced-4ddc-b409-7134ff3c332f}" ma:taxonomyMulti="true" ma:sspId="2111843b-6948-4e45-a4d0-217e70d3d48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28a94a-93f6-4828-a31e-7c760fcb2af3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c5ea2178-2e7d-48ec-843d-82f3c8673ab9}" ma:internalName="TaxCatchAll" ma:showField="CatchAllData" ma:web="9d28a94a-93f6-4828-a31e-7c760fcb2af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aa5f975-9d28-4ad8-a579-3108c1c185d3">
      <Terms xmlns="http://schemas.microsoft.com/office/infopath/2007/PartnerControls"/>
    </lcf76f155ced4ddcb4097134ff3c332f>
    <TaxCatchAll xmlns="9d28a94a-93f6-4828-a31e-7c760fcb2af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CC5559D-8351-4BA3-AA81-21A673BFEEC5}"/>
</file>

<file path=customXml/itemProps2.xml><?xml version="1.0" encoding="utf-8"?>
<ds:datastoreItem xmlns:ds="http://schemas.openxmlformats.org/officeDocument/2006/customXml" ds:itemID="{E7BE5CC3-887A-41CA-A987-D8AE52D2642B}"/>
</file>

<file path=customXml/itemProps3.xml><?xml version="1.0" encoding="utf-8"?>
<ds:datastoreItem xmlns:ds="http://schemas.openxmlformats.org/officeDocument/2006/customXml" ds:itemID="{4256939D-BFF5-4EB5-8093-069EE8C6846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Financial Coord. Queer Concordia</cp:lastModifiedBy>
  <cp:revision/>
  <dcterms:created xsi:type="dcterms:W3CDTF">2025-01-22T16:49:45Z</dcterms:created>
  <dcterms:modified xsi:type="dcterms:W3CDTF">2025-07-21T19:47:16Z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0x0101006D1F7A115BAB4342946EC60E85D345FE</vt:lpwstr>
  </property>
  <property fmtid="{D5CDD505-2E9C-101B-9397-08002B2CF9AE}" pid="3" name="MediaServiceImageTags">
    <vt:lpwstr/>
  </property>
</Properties>
</file>